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1（190723）\190625オープンデータ整理\集水域\"/>
    </mc:Choice>
  </mc:AlternateContent>
  <bookViews>
    <workbookView xWindow="0" yWindow="0" windowWidth="38400" windowHeight="1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8" i="1" l="1"/>
  <c r="AB18" i="1"/>
  <c r="AA18" i="1"/>
  <c r="Z18" i="1"/>
  <c r="Y18" i="1"/>
  <c r="X18" i="1"/>
  <c r="AD18" i="1" s="1"/>
  <c r="W18" i="1"/>
  <c r="AC17" i="1"/>
  <c r="AB17" i="1"/>
  <c r="AA17" i="1"/>
  <c r="Z17" i="1"/>
  <c r="Y17" i="1"/>
  <c r="X17" i="1"/>
  <c r="W17" i="1"/>
  <c r="AC16" i="1"/>
  <c r="AB16" i="1"/>
  <c r="AA16" i="1"/>
  <c r="Z16" i="1"/>
  <c r="AD16" i="1" s="1"/>
  <c r="Y16" i="1"/>
  <c r="X16" i="1"/>
  <c r="W16" i="1"/>
  <c r="AC15" i="1"/>
  <c r="AB15" i="1"/>
  <c r="AA15" i="1"/>
  <c r="Z15" i="1"/>
  <c r="AD15" i="1" s="1"/>
  <c r="Y15" i="1"/>
  <c r="X15" i="1"/>
  <c r="W15" i="1"/>
  <c r="AC14" i="1"/>
  <c r="AB14" i="1"/>
  <c r="AA14" i="1"/>
  <c r="Z14" i="1"/>
  <c r="AD14" i="1" s="1"/>
  <c r="Y14" i="1"/>
  <c r="X14" i="1"/>
  <c r="W14" i="1"/>
  <c r="AC13" i="1"/>
  <c r="AB13" i="1"/>
  <c r="AA13" i="1"/>
  <c r="Z13" i="1"/>
  <c r="AD13" i="1" s="1"/>
  <c r="Y13" i="1"/>
  <c r="X13" i="1"/>
  <c r="W13" i="1"/>
  <c r="AC12" i="1"/>
  <c r="AB12" i="1"/>
  <c r="AA12" i="1"/>
  <c r="Z12" i="1"/>
  <c r="AD12" i="1" s="1"/>
  <c r="Y12" i="1"/>
  <c r="X12" i="1"/>
  <c r="W12" i="1"/>
  <c r="AD17" i="1" l="1"/>
</calcChain>
</file>

<file path=xl/sharedStrings.xml><?xml version="1.0" encoding="utf-8"?>
<sst xmlns="http://schemas.openxmlformats.org/spreadsheetml/2006/main" count="88" uniqueCount="57">
  <si>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</si>
  <si>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</si>
  <si>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</si>
  <si>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</si>
  <si>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</si>
  <si>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</si>
  <si>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</si>
  <si>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</si>
  <si>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</si>
  <si>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</si>
  <si>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</si>
  <si>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</si>
  <si>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</si>
  <si>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</si>
  <si>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</si>
  <si>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</si>
  <si>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</si>
  <si>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</si>
  <si>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</si>
  <si>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t>滋賀県環境審議会水・土壌・大気部会（平成28年11月21日開催）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カイサイ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</si>
  <si>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</si>
  <si>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</si>
  <si>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</si>
  <si>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</si>
  <si>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</si>
  <si>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</si>
  <si>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</si>
  <si>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</si>
  <si>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</si>
  <si>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</si>
  <si>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</si>
  <si>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</si>
  <si>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</si>
  <si>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</si>
  <si>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</si>
  <si>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</si>
  <si>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</si>
  <si>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</si>
  <si>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</si>
  <si>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</si>
  <si>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</si>
  <si>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</si>
  <si>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</si>
  <si>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</si>
  <si>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</si>
  <si>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</si>
  <si>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</si>
  <si>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</si>
  <si>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</si>
  <si>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</si>
  <si>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</si>
  <si>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</si>
  <si>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</si>
  <si>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</si>
  <si>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</si>
  <si>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琵琶湖の流入負荷量（TOC）</t>
    <phoneticPr fontId="1"/>
  </si>
  <si>
    <t>琵琶湖のTOC流入負荷量（流域全体）</t>
    <rPh sb="7" eb="9">
      <t>リュウニュウ</t>
    </rPh>
    <rPh sb="13" eb="15">
      <t>リュウイキ</t>
    </rPh>
    <rPh sb="15" eb="17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</si>
</sst>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1" fontId="5" fillId="0" borderId="4" xfId="1" applyNumberFormat="1" applyFont="1" applyFill="1" applyBorder="1">
      <alignment vertical="center"/>
    </xf>
    <xf numFmtId="1" fontId="5" fillId="0" borderId="4" xfId="1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>
      <alignment vertical="center"/>
    </xf>
    <xf numFmtId="1" fontId="5" fillId="0" borderId="0" xfId="1" applyNumberFormat="1" applyFont="1" applyFill="1" applyBorder="1">
      <alignment vertical="center"/>
    </xf>
    <xf numFmtId="1" fontId="5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>
      <alignment vertical="center"/>
    </xf>
    <xf numFmtId="1" fontId="5" fillId="0" borderId="1" xfId="1" applyNumberFormat="1" applyFont="1" applyFill="1" applyBorder="1">
      <alignment vertical="center"/>
    </xf>
    <xf numFmtId="1" fontId="5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workbookViewId="0">
      <selection activeCell="I16" sqref="I16"/>
    </sheetView>
  </sheetViews>
  <sheetFormatPr defaultRowHeight="18" x14ac:dyDescent="0.55000000000000004"/>
  <cols>
    <col min="1" max="1" width="8.6640625" customWidth="1"/>
    <col min="2" max="3" width="10.58203125" customWidth="1"/>
  </cols>
  <sheetData>
    <row r="1" spans="1:30" ht="22.5" x14ac:dyDescent="0.55000000000000004">
      <c r="A1" s="1" t="s">
        <v>0</v>
      </c>
    </row>
    <row r="2" spans="1:30" x14ac:dyDescent="0.55000000000000004">
      <c r="B2" t="s">
        <v>11</v>
      </c>
      <c r="C2" t="s">
        <v>55</v>
      </c>
    </row>
    <row r="3" spans="1:30" x14ac:dyDescent="0.55000000000000004">
      <c r="B3" t="s">
        <v>14</v>
      </c>
      <c r="C3" t="s">
        <v>18</v>
      </c>
    </row>
    <row r="4" spans="1:30" x14ac:dyDescent="0.55000000000000004">
      <c r="B4" t="s">
        <v>15</v>
      </c>
      <c r="C4" t="s">
        <v>16</v>
      </c>
    </row>
    <row r="5" spans="1:30" x14ac:dyDescent="0.55000000000000004">
      <c r="B5" t="s">
        <v>12</v>
      </c>
      <c r="C5" t="s">
        <v>56</v>
      </c>
    </row>
    <row r="6" spans="1:30" x14ac:dyDescent="0.55000000000000004">
      <c r="B6" t="s">
        <v>13</v>
      </c>
      <c r="C6" t="s">
        <v>19</v>
      </c>
    </row>
    <row r="8" spans="1:30" ht="22.5" x14ac:dyDescent="0.55000000000000004">
      <c r="A8" s="1" t="s">
        <v>1</v>
      </c>
    </row>
    <row r="9" spans="1:30" s="3" customFormat="1" ht="26" x14ac:dyDescent="0.55000000000000004">
      <c r="B9" s="4" t="s">
        <v>2</v>
      </c>
      <c r="C9" s="4" t="s">
        <v>3</v>
      </c>
      <c r="D9" s="4" t="s">
        <v>20</v>
      </c>
      <c r="E9" s="4"/>
      <c r="F9" s="4"/>
      <c r="G9" s="4" t="s">
        <v>21</v>
      </c>
      <c r="H9" s="4"/>
      <c r="I9" s="4"/>
      <c r="J9" s="4"/>
      <c r="K9" s="4" t="s">
        <v>22</v>
      </c>
      <c r="L9" s="4"/>
      <c r="M9" s="4"/>
      <c r="N9" s="4"/>
      <c r="O9" s="4" t="s">
        <v>23</v>
      </c>
      <c r="P9" s="4"/>
      <c r="Q9" s="4"/>
      <c r="R9" s="4"/>
      <c r="S9" s="4" t="s">
        <v>24</v>
      </c>
      <c r="T9" s="4" t="s">
        <v>25</v>
      </c>
      <c r="U9" s="4"/>
      <c r="V9" s="4"/>
      <c r="W9" s="4" t="s">
        <v>26</v>
      </c>
      <c r="X9" s="4"/>
      <c r="Y9" s="4"/>
      <c r="Z9" s="4"/>
      <c r="AA9" s="4"/>
      <c r="AB9" s="4"/>
      <c r="AC9" s="4"/>
      <c r="AD9" s="4" t="s">
        <v>27</v>
      </c>
    </row>
    <row r="10" spans="1:30" s="3" customFormat="1" ht="26" x14ac:dyDescent="0.55000000000000004">
      <c r="B10" s="6"/>
      <c r="C10" s="6"/>
      <c r="D10" s="6" t="s">
        <v>28</v>
      </c>
      <c r="E10" s="6" t="s">
        <v>29</v>
      </c>
      <c r="F10" s="6" t="s">
        <v>30</v>
      </c>
      <c r="G10" s="6" t="s">
        <v>31</v>
      </c>
      <c r="H10" s="6" t="s">
        <v>32</v>
      </c>
      <c r="I10" s="6" t="s">
        <v>33</v>
      </c>
      <c r="J10" s="6" t="s">
        <v>34</v>
      </c>
      <c r="K10" s="6" t="s">
        <v>35</v>
      </c>
      <c r="L10" s="6" t="s">
        <v>36</v>
      </c>
      <c r="M10" s="6" t="s">
        <v>37</v>
      </c>
      <c r="N10" s="6" t="s">
        <v>38</v>
      </c>
      <c r="O10" s="6" t="s">
        <v>39</v>
      </c>
      <c r="P10" s="6" t="s">
        <v>40</v>
      </c>
      <c r="Q10" s="6" t="s">
        <v>41</v>
      </c>
      <c r="R10" s="6" t="s">
        <v>42</v>
      </c>
      <c r="S10" s="6"/>
      <c r="T10" s="6" t="s">
        <v>43</v>
      </c>
      <c r="U10" s="6" t="s">
        <v>44</v>
      </c>
      <c r="V10" s="6" t="s">
        <v>45</v>
      </c>
      <c r="W10" s="6" t="s">
        <v>20</v>
      </c>
      <c r="X10" s="6" t="s">
        <v>21</v>
      </c>
      <c r="Y10" s="6" t="s">
        <v>22</v>
      </c>
      <c r="Z10" s="6" t="s">
        <v>46</v>
      </c>
      <c r="AA10" s="6" t="s">
        <v>47</v>
      </c>
      <c r="AB10" s="6" t="s">
        <v>48</v>
      </c>
      <c r="AC10" s="6" t="s">
        <v>24</v>
      </c>
      <c r="AD10" s="6"/>
    </row>
    <row r="11" spans="1:30" s="3" customFormat="1" ht="18.5" thickBot="1" x14ac:dyDescent="0.6">
      <c r="B11" s="5" t="s">
        <v>17</v>
      </c>
      <c r="C11" s="5" t="s">
        <v>17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5" t="s">
        <v>49</v>
      </c>
      <c r="O11" s="5" t="s">
        <v>49</v>
      </c>
      <c r="P11" s="5" t="s">
        <v>49</v>
      </c>
      <c r="Q11" s="5" t="s">
        <v>49</v>
      </c>
      <c r="R11" s="5" t="s">
        <v>49</v>
      </c>
      <c r="S11" s="5" t="s">
        <v>49</v>
      </c>
      <c r="T11" s="5" t="s">
        <v>49</v>
      </c>
      <c r="U11" s="5" t="s">
        <v>49</v>
      </c>
      <c r="V11" s="5" t="s">
        <v>49</v>
      </c>
      <c r="W11" s="5" t="s">
        <v>49</v>
      </c>
      <c r="X11" s="5" t="s">
        <v>49</v>
      </c>
      <c r="Y11" s="5" t="s">
        <v>49</v>
      </c>
      <c r="Z11" s="5" t="s">
        <v>49</v>
      </c>
      <c r="AA11" s="5" t="s">
        <v>49</v>
      </c>
      <c r="AB11" s="5" t="s">
        <v>49</v>
      </c>
      <c r="AC11" s="5" t="s">
        <v>49</v>
      </c>
      <c r="AD11" s="5" t="s">
        <v>49</v>
      </c>
    </row>
    <row r="12" spans="1:30" ht="18.5" thickTop="1" x14ac:dyDescent="0.55000000000000004">
      <c r="B12">
        <v>1985</v>
      </c>
      <c r="C12" t="s">
        <v>4</v>
      </c>
      <c r="D12" s="8">
        <v>316.10502092510575</v>
      </c>
      <c r="E12" s="8">
        <v>37.25997901125281</v>
      </c>
      <c r="F12" s="8">
        <v>3.9337966666384019</v>
      </c>
      <c r="G12" s="8">
        <v>561.83323765781188</v>
      </c>
      <c r="H12" s="8">
        <v>4216.6867370379923</v>
      </c>
      <c r="I12" s="8">
        <v>11314.002779624087</v>
      </c>
      <c r="J12" s="8">
        <v>1992.8268550707905</v>
      </c>
      <c r="K12" s="8">
        <v>5621.553983847627</v>
      </c>
      <c r="L12" s="8">
        <v>436.70147439551874</v>
      </c>
      <c r="M12" s="8">
        <v>97.321831457870928</v>
      </c>
      <c r="N12" s="8">
        <v>123.38808498694856</v>
      </c>
      <c r="O12" s="8">
        <v>4303.7510070159269</v>
      </c>
      <c r="P12" s="8">
        <v>114.96895223542217</v>
      </c>
      <c r="Q12" s="8">
        <v>3177.1025149198604</v>
      </c>
      <c r="R12" s="8">
        <v>6153.6462415845344</v>
      </c>
      <c r="S12" s="8">
        <v>3415.4831899249957</v>
      </c>
      <c r="T12" s="9"/>
      <c r="U12" s="9"/>
      <c r="V12" s="9"/>
      <c r="W12" s="8">
        <f t="shared" ref="W12:W18" si="0">SUM(D12:F12)</f>
        <v>357.29879660299696</v>
      </c>
      <c r="X12" s="10">
        <f t="shared" ref="X12:X18" si="1">SUM(G12:J12)</f>
        <v>18085.34960939068</v>
      </c>
      <c r="Y12" s="10">
        <f t="shared" ref="Y12:Y18" si="2">SUM(K12:N12)</f>
        <v>6278.9653746879649</v>
      </c>
      <c r="Z12" s="10">
        <f t="shared" ref="Z12:Z18" si="3">SUM(O12:P12)-T12-SUM($U12:$V12)*SUM(O12:P12)/SUM($O12:$R12)</f>
        <v>4418.7199592513489</v>
      </c>
      <c r="AA12" s="10">
        <f t="shared" ref="AA12:AB18" si="4">Q12-SUM($U12:$V12)*Q12/SUM($O12:$R12)</f>
        <v>3177.1025149198604</v>
      </c>
      <c r="AB12" s="10">
        <f t="shared" si="4"/>
        <v>6153.6462415845344</v>
      </c>
      <c r="AC12" s="10">
        <f t="shared" ref="AC12:AC18" si="5">S12</f>
        <v>3415.4831899249957</v>
      </c>
      <c r="AD12" s="10">
        <f t="shared" ref="AD12:AD18" si="6">SUM(W12:AC12)</f>
        <v>41886.565686362388</v>
      </c>
    </row>
    <row r="13" spans="1:30" x14ac:dyDescent="0.55000000000000004">
      <c r="B13">
        <v>1990</v>
      </c>
      <c r="C13" t="s">
        <v>5</v>
      </c>
      <c r="D13" s="11">
        <v>443.2947634704355</v>
      </c>
      <c r="E13" s="11">
        <v>33.872708192048009</v>
      </c>
      <c r="F13" s="11">
        <v>62.570508684733547</v>
      </c>
      <c r="G13" s="11">
        <v>502.05209899169006</v>
      </c>
      <c r="H13" s="11">
        <v>3802.710923149984</v>
      </c>
      <c r="I13" s="11">
        <v>10443.314085488415</v>
      </c>
      <c r="J13" s="11">
        <v>1861.2153448563636</v>
      </c>
      <c r="K13" s="11">
        <v>5621.553983847627</v>
      </c>
      <c r="L13" s="11">
        <v>460.21563306939061</v>
      </c>
      <c r="M13" s="11">
        <v>130.42670251908694</v>
      </c>
      <c r="N13" s="11">
        <v>76.661089740867439</v>
      </c>
      <c r="O13" s="11">
        <v>4106.7980213386882</v>
      </c>
      <c r="P13" s="11">
        <v>99.31759081121271</v>
      </c>
      <c r="Q13" s="11">
        <v>3465.7368182322029</v>
      </c>
      <c r="R13" s="11">
        <v>6015.9270429604585</v>
      </c>
      <c r="S13" s="11">
        <v>3532.1071753302685</v>
      </c>
      <c r="T13" s="12"/>
      <c r="U13" s="12"/>
      <c r="V13" s="12"/>
      <c r="W13" s="11">
        <f t="shared" si="0"/>
        <v>539.7379803472171</v>
      </c>
      <c r="X13" s="13">
        <f t="shared" si="1"/>
        <v>16609.29245248645</v>
      </c>
      <c r="Y13" s="13">
        <f t="shared" si="2"/>
        <v>6288.8574091769715</v>
      </c>
      <c r="Z13" s="13">
        <f t="shared" si="3"/>
        <v>4206.1156121499007</v>
      </c>
      <c r="AA13" s="13">
        <f t="shared" si="4"/>
        <v>3465.7368182322029</v>
      </c>
      <c r="AB13" s="13">
        <f t="shared" si="4"/>
        <v>6015.9270429604585</v>
      </c>
      <c r="AC13" s="13">
        <f t="shared" si="5"/>
        <v>3532.1071753302685</v>
      </c>
      <c r="AD13" s="13">
        <f t="shared" si="6"/>
        <v>40657.774490683471</v>
      </c>
    </row>
    <row r="14" spans="1:30" x14ac:dyDescent="0.55000000000000004">
      <c r="B14">
        <v>1995</v>
      </c>
      <c r="C14" t="s">
        <v>6</v>
      </c>
      <c r="D14" s="11">
        <v>830.56968726836044</v>
      </c>
      <c r="E14" s="11">
        <v>48.089341440360087</v>
      </c>
      <c r="F14" s="11">
        <v>185.32454165109158</v>
      </c>
      <c r="G14" s="11">
        <v>675.03718213494631</v>
      </c>
      <c r="H14" s="11">
        <v>3320.2373623290223</v>
      </c>
      <c r="I14" s="11">
        <v>8520.4787131950325</v>
      </c>
      <c r="J14" s="11">
        <v>1391.8786842659665</v>
      </c>
      <c r="K14" s="11">
        <v>5674.4517826114679</v>
      </c>
      <c r="L14" s="11">
        <v>513.68485386050634</v>
      </c>
      <c r="M14" s="11">
        <v>137.99295590154023</v>
      </c>
      <c r="N14" s="11">
        <v>58.983827518014117</v>
      </c>
      <c r="O14" s="11">
        <v>3934.3015796072295</v>
      </c>
      <c r="P14" s="11">
        <v>93.773386042783059</v>
      </c>
      <c r="Q14" s="11">
        <v>3622.3059150244635</v>
      </c>
      <c r="R14" s="11">
        <v>5820.6925667781161</v>
      </c>
      <c r="S14" s="11">
        <v>3320.6355609420739</v>
      </c>
      <c r="T14" s="12"/>
      <c r="U14" s="12"/>
      <c r="V14" s="12"/>
      <c r="W14" s="11">
        <f t="shared" si="0"/>
        <v>1063.9835703598121</v>
      </c>
      <c r="X14" s="13">
        <f t="shared" si="1"/>
        <v>13907.631941924968</v>
      </c>
      <c r="Y14" s="13">
        <f t="shared" si="2"/>
        <v>6385.1134198915288</v>
      </c>
      <c r="Z14" s="13">
        <f t="shared" si="3"/>
        <v>4028.0749656500125</v>
      </c>
      <c r="AA14" s="13">
        <f t="shared" si="4"/>
        <v>3622.3059150244635</v>
      </c>
      <c r="AB14" s="13">
        <f t="shared" si="4"/>
        <v>5820.6925667781161</v>
      </c>
      <c r="AC14" s="13">
        <f t="shared" si="5"/>
        <v>3320.6355609420739</v>
      </c>
      <c r="AD14" s="13">
        <f t="shared" si="6"/>
        <v>38148.43794057097</v>
      </c>
    </row>
    <row r="15" spans="1:30" x14ac:dyDescent="0.55000000000000004">
      <c r="B15">
        <v>2000</v>
      </c>
      <c r="C15" t="s">
        <v>7</v>
      </c>
      <c r="D15" s="11">
        <v>1147.3331575541135</v>
      </c>
      <c r="E15" s="11">
        <v>31.210315543885969</v>
      </c>
      <c r="F15" s="11">
        <v>252.4794080270654</v>
      </c>
      <c r="G15" s="11">
        <v>904.40879949878524</v>
      </c>
      <c r="H15" s="11">
        <v>2729.7508183628483</v>
      </c>
      <c r="I15" s="11">
        <v>4851.0099019028949</v>
      </c>
      <c r="J15" s="11">
        <v>261.6175358430263</v>
      </c>
      <c r="K15" s="11">
        <v>3066.0237335096513</v>
      </c>
      <c r="L15" s="11">
        <v>493.7618064506014</v>
      </c>
      <c r="M15" s="11">
        <v>145.97269713487523</v>
      </c>
      <c r="N15" s="11">
        <v>48.137997781649979</v>
      </c>
      <c r="O15" s="11">
        <v>3761.9674030086212</v>
      </c>
      <c r="P15" s="11">
        <v>91.847548753925935</v>
      </c>
      <c r="Q15" s="11">
        <v>3782.9460131827441</v>
      </c>
      <c r="R15" s="11">
        <v>5859.8725407181828</v>
      </c>
      <c r="S15" s="11">
        <v>3464.8182925907367</v>
      </c>
      <c r="T15" s="12"/>
      <c r="U15" s="12"/>
      <c r="V15" s="12"/>
      <c r="W15" s="11">
        <f t="shared" si="0"/>
        <v>1431.0228811250649</v>
      </c>
      <c r="X15" s="13">
        <f t="shared" si="1"/>
        <v>8746.7870556075541</v>
      </c>
      <c r="Y15" s="13">
        <f t="shared" si="2"/>
        <v>3753.8962348767777</v>
      </c>
      <c r="Z15" s="13">
        <f t="shared" si="3"/>
        <v>3853.814951762547</v>
      </c>
      <c r="AA15" s="13">
        <f t="shared" si="4"/>
        <v>3782.9460131827441</v>
      </c>
      <c r="AB15" s="13">
        <f t="shared" si="4"/>
        <v>5859.8725407181828</v>
      </c>
      <c r="AC15" s="13">
        <f t="shared" si="5"/>
        <v>3464.8182925907367</v>
      </c>
      <c r="AD15" s="13">
        <f t="shared" si="6"/>
        <v>30893.157969863612</v>
      </c>
    </row>
    <row r="16" spans="1:30" x14ac:dyDescent="0.55000000000000004">
      <c r="B16">
        <v>2005</v>
      </c>
      <c r="C16" t="s">
        <v>8</v>
      </c>
      <c r="D16" s="11">
        <v>1431.4787688247825</v>
      </c>
      <c r="E16" s="11">
        <v>18.616884171042763</v>
      </c>
      <c r="F16" s="11">
        <v>261.83244541050283</v>
      </c>
      <c r="G16" s="11">
        <v>815.76478915719508</v>
      </c>
      <c r="H16" s="11">
        <v>752.19073158871856</v>
      </c>
      <c r="I16" s="11">
        <v>2527.5105578286675</v>
      </c>
      <c r="J16" s="11">
        <v>75.362212427819344</v>
      </c>
      <c r="K16" s="11">
        <v>2126.9197607520209</v>
      </c>
      <c r="L16" s="11">
        <v>476.22929989647491</v>
      </c>
      <c r="M16" s="11">
        <v>149.62086598588354</v>
      </c>
      <c r="N16" s="11">
        <v>52.614449173239933</v>
      </c>
      <c r="O16" s="11">
        <v>3611.9044940284539</v>
      </c>
      <c r="P16" s="11">
        <v>64.763874205424059</v>
      </c>
      <c r="Q16" s="11">
        <v>3974.6175850373975</v>
      </c>
      <c r="R16" s="11">
        <v>5779.1303765234052</v>
      </c>
      <c r="S16" s="11">
        <v>3348.785413572567</v>
      </c>
      <c r="T16" s="11">
        <v>73.093826704841049</v>
      </c>
      <c r="U16" s="11">
        <v>171.25862291134032</v>
      </c>
      <c r="V16" s="11">
        <v>8.9601928705704381</v>
      </c>
      <c r="W16" s="11">
        <f t="shared" si="0"/>
        <v>1711.928098406328</v>
      </c>
      <c r="X16" s="13">
        <f t="shared" si="1"/>
        <v>4170.8282910024</v>
      </c>
      <c r="Y16" s="13">
        <f t="shared" si="2"/>
        <v>2805.3843758076191</v>
      </c>
      <c r="Z16" s="13">
        <f t="shared" si="3"/>
        <v>3554.2384075570794</v>
      </c>
      <c r="AA16" s="13">
        <f t="shared" si="4"/>
        <v>3921.283357953735</v>
      </c>
      <c r="AB16" s="13">
        <f t="shared" si="4"/>
        <v>5701.5819217971148</v>
      </c>
      <c r="AC16" s="13">
        <f t="shared" si="5"/>
        <v>3348.785413572567</v>
      </c>
      <c r="AD16" s="13">
        <f t="shared" si="6"/>
        <v>25214.029866096844</v>
      </c>
    </row>
    <row r="17" spans="2:30" x14ac:dyDescent="0.55000000000000004">
      <c r="B17">
        <v>2010</v>
      </c>
      <c r="C17" t="s">
        <v>9</v>
      </c>
      <c r="D17" s="11">
        <v>1586.7360474485995</v>
      </c>
      <c r="E17" s="11">
        <v>22.146670442610652</v>
      </c>
      <c r="F17" s="11">
        <v>244.02082503286067</v>
      </c>
      <c r="G17" s="11">
        <v>559.19826470793896</v>
      </c>
      <c r="H17" s="11">
        <v>381.91647453469619</v>
      </c>
      <c r="I17" s="11">
        <v>931.42264448053834</v>
      </c>
      <c r="J17" s="11"/>
      <c r="K17" s="11">
        <v>1661.722492422688</v>
      </c>
      <c r="L17" s="11">
        <v>511.44500122754971</v>
      </c>
      <c r="M17" s="12"/>
      <c r="N17" s="12"/>
      <c r="O17" s="11">
        <v>3565.5452537182982</v>
      </c>
      <c r="P17" s="11">
        <v>59.325823475168015</v>
      </c>
      <c r="Q17" s="11">
        <v>4128.9853371589261</v>
      </c>
      <c r="R17" s="11">
        <v>5662.0165860598936</v>
      </c>
      <c r="S17" s="11">
        <v>3507.4181269304595</v>
      </c>
      <c r="T17" s="11">
        <v>207.40703173287034</v>
      </c>
      <c r="U17" s="11">
        <v>183.14561619284572</v>
      </c>
      <c r="V17" s="11">
        <v>20.286633858368983</v>
      </c>
      <c r="W17" s="11">
        <f t="shared" si="0"/>
        <v>1852.9035429240707</v>
      </c>
      <c r="X17" s="13">
        <f t="shared" si="1"/>
        <v>1872.5373837231734</v>
      </c>
      <c r="Y17" s="13">
        <f t="shared" si="2"/>
        <v>2173.1674936502377</v>
      </c>
      <c r="Z17" s="13">
        <f t="shared" si="3"/>
        <v>3362.4981346058662</v>
      </c>
      <c r="AA17" s="13">
        <f t="shared" si="4"/>
        <v>4066.3752649302382</v>
      </c>
      <c r="AB17" s="13">
        <f t="shared" si="4"/>
        <v>5576.160319092096</v>
      </c>
      <c r="AC17" s="13">
        <f t="shared" si="5"/>
        <v>3507.4181269304595</v>
      </c>
      <c r="AD17" s="13">
        <f t="shared" si="6"/>
        <v>22411.060265856144</v>
      </c>
    </row>
    <row r="18" spans="2:30" x14ac:dyDescent="0.55000000000000004">
      <c r="B18" s="2">
        <v>2015</v>
      </c>
      <c r="C18" s="2" t="s">
        <v>10</v>
      </c>
      <c r="D18" s="14">
        <v>1669.8915456949435</v>
      </c>
      <c r="E18" s="14">
        <v>12.284472000000001</v>
      </c>
      <c r="F18" s="14">
        <v>241.90668201671596</v>
      </c>
      <c r="G18" s="14">
        <v>638.499030299374</v>
      </c>
      <c r="H18" s="14">
        <v>214.52557764022248</v>
      </c>
      <c r="I18" s="14">
        <v>533.68347420683938</v>
      </c>
      <c r="J18" s="14"/>
      <c r="K18" s="14">
        <v>1038.3057524096653</v>
      </c>
      <c r="L18" s="14">
        <v>430.47593494928424</v>
      </c>
      <c r="M18" s="15"/>
      <c r="N18" s="15"/>
      <c r="O18" s="14">
        <v>3575.2299118679389</v>
      </c>
      <c r="P18" s="14">
        <v>52.45935078692969</v>
      </c>
      <c r="Q18" s="14">
        <v>4229.5403435105763</v>
      </c>
      <c r="R18" s="14">
        <v>6715.8470122388653</v>
      </c>
      <c r="S18" s="14">
        <v>3693.8430827767916</v>
      </c>
      <c r="T18" s="14">
        <v>230.18838085026366</v>
      </c>
      <c r="U18" s="14">
        <v>215.06554695923825</v>
      </c>
      <c r="V18" s="14">
        <v>20.286633858368983</v>
      </c>
      <c r="W18" s="14">
        <f t="shared" si="0"/>
        <v>1924.0826997116594</v>
      </c>
      <c r="X18" s="16">
        <f t="shared" si="1"/>
        <v>1386.708082146436</v>
      </c>
      <c r="Y18" s="16">
        <f t="shared" si="2"/>
        <v>1468.7816873589495</v>
      </c>
      <c r="Z18" s="16">
        <f t="shared" si="3"/>
        <v>3338.9144486408491</v>
      </c>
      <c r="AA18" s="16">
        <f t="shared" si="4"/>
        <v>4161.2341395588219</v>
      </c>
      <c r="AB18" s="16">
        <f t="shared" si="4"/>
        <v>6607.3874685367682</v>
      </c>
      <c r="AC18" s="16">
        <f t="shared" si="5"/>
        <v>3693.8430827767916</v>
      </c>
      <c r="AD18" s="16">
        <f t="shared" si="6"/>
        <v>22580.951608730273</v>
      </c>
    </row>
    <row r="20" spans="2:30" x14ac:dyDescent="0.55000000000000004">
      <c r="B20" s="7" t="s">
        <v>51</v>
      </c>
    </row>
    <row r="21" spans="2:30" x14ac:dyDescent="0.55000000000000004">
      <c r="B21" s="7" t="s">
        <v>52</v>
      </c>
    </row>
    <row r="22" spans="2:30" x14ac:dyDescent="0.55000000000000004">
      <c r="B22" s="7" t="s">
        <v>50</v>
      </c>
    </row>
    <row r="23" spans="2:30" x14ac:dyDescent="0.55000000000000004">
      <c r="B23" s="7" t="s">
        <v>53</v>
      </c>
    </row>
    <row r="24" spans="2:30" x14ac:dyDescent="0.55000000000000004">
      <c r="B24" s="7" t="s">
        <v>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dcterms:created xsi:type="dcterms:W3CDTF">2019-06-25T06:15:27Z</dcterms:created>
  <dcterms:modified xsi:type="dcterms:W3CDTF">2019-07-10T08:25:18Z</dcterms:modified>
</cp:coreProperties>
</file>